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550" activeTab="0"/>
  </bookViews>
  <sheets>
    <sheet name="2016.11收支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<sst xmlns="http://schemas.openxmlformats.org/spreadsheetml/2006/main" count="43" uniqueCount="42">
  <si>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资产类别</t>
  </si>
  <si>
    <t>非限定性资产</t>
  </si>
  <si>
    <t>限定性资产</t>
  </si>
  <si>
    <t xml:space="preserve">合   计  </t>
  </si>
  <si>
    <t>收入</t>
  </si>
  <si>
    <t>项   目</t>
  </si>
  <si>
    <t>自有资金</t>
  </si>
  <si>
    <t>校庆校友捐赠</t>
  </si>
  <si>
    <t>鸠申赞助款</t>
  </si>
  <si>
    <t>詹守成奖学金</t>
  </si>
  <si>
    <t>忠诠-尔纯思政金</t>
  </si>
  <si>
    <t>校友励志奖</t>
  </si>
  <si>
    <t>兆广助学金</t>
  </si>
  <si>
    <t>天勤助学金</t>
  </si>
  <si>
    <t xml:space="preserve"> 趣医网奖学金</t>
  </si>
  <si>
    <t xml:space="preserve"> 应翔设计奖学金</t>
  </si>
  <si>
    <t>ThermooFisher专项奖学金</t>
  </si>
  <si>
    <t>望盛“金融1+1”助学金</t>
  </si>
  <si>
    <t>香精学院及学校学风建设项目</t>
  </si>
  <si>
    <t>勤学基金</t>
  </si>
  <si>
    <t>心系母校校友奖助学金</t>
  </si>
  <si>
    <t>大学生科技创新</t>
  </si>
  <si>
    <t>禾泰精英助学金</t>
  </si>
  <si>
    <t>年初数</t>
  </si>
  <si>
    <t>捐赠收入</t>
  </si>
  <si>
    <t xml:space="preserve">银行利息收入 </t>
  </si>
  <si>
    <t>小  计</t>
  </si>
  <si>
    <t>费用</t>
  </si>
  <si>
    <t>公益事业支出-发放奖学金</t>
  </si>
  <si>
    <t>公益事业支出-捐赠项目建设</t>
  </si>
  <si>
    <t>公益事业支出-校庆费用</t>
  </si>
  <si>
    <t>管理费用-办公费</t>
  </si>
  <si>
    <t>管理费用-审计费</t>
  </si>
  <si>
    <t>银行手续费</t>
  </si>
  <si>
    <t>期末账户余额</t>
  </si>
  <si>
    <t>上海应用技术学院教育发展基金会</t>
  </si>
  <si>
    <t>管理费用-差旅费</t>
  </si>
  <si>
    <t>管理费用-业务招待费</t>
  </si>
  <si>
    <t>詹沛霖教育基金</t>
  </si>
  <si>
    <t>2016年11月上海应用技术学院教育发展基金会收支表</t>
  </si>
  <si>
    <t>忠诠-尔纯专项人文建设项目基金（先贤语迹）</t>
  </si>
  <si>
    <t>管理费用-邮电通讯费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</si>
</sst>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57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tabSelected="1" zoomScalePageLayoutView="0" workbookViewId="0" topLeftCell="E1">
      <selection activeCell="C11" sqref="C11"/>
    </sheetView>
  </sheetViews>
  <sheetFormatPr defaultColWidth="9.140625" defaultRowHeight="15"/>
  <cols>
    <col min="1" max="1" width="3.7109375" style="0" bestFit="1" customWidth="1"/>
    <col min="2" max="2" width="26.57421875" style="0" bestFit="1" customWidth="1"/>
    <col min="3" max="3" width="12.7109375" style="0" bestFit="1" customWidth="1"/>
    <col min="4" max="4" width="13.140625" style="0" bestFit="1" customWidth="1"/>
    <col min="5" max="5" width="11.57421875" style="0" bestFit="1" customWidth="1"/>
    <col min="6" max="6" width="15.00390625" style="0" bestFit="1" customWidth="1"/>
    <col min="7" max="7" width="15.28125" style="0" bestFit="1" customWidth="1"/>
    <col min="8" max="8" width="15.00390625" style="0" bestFit="1" customWidth="1"/>
    <col min="9" max="12" width="12.7109375" style="0" bestFit="1" customWidth="1"/>
    <col min="13" max="13" width="11.57421875" style="0" bestFit="1" customWidth="1"/>
    <col min="14" max="14" width="12.7109375" style="0" bestFit="1" customWidth="1"/>
    <col min="15" max="15" width="11.57421875" style="0" bestFit="1" customWidth="1"/>
    <col min="16" max="16" width="9.140625" style="0" bestFit="1" customWidth="1"/>
    <col min="17" max="19" width="12.7109375" style="0" bestFit="1" customWidth="1"/>
    <col min="20" max="20" width="11.57421875" style="0" bestFit="1" customWidth="1"/>
    <col min="21" max="21" width="12.7109375" style="0" bestFit="1" customWidth="1"/>
    <col min="22" max="22" width="15.00390625" style="0" bestFit="1" customWidth="1"/>
  </cols>
  <sheetData>
    <row r="1" spans="2:22" ht="22.5">
      <c r="B1" s="27" t="s">
        <v>39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4.25">
      <c r="A2" s="28" t="s">
        <v>0</v>
      </c>
      <c r="B2" s="28"/>
      <c r="C2" s="29" t="s">
        <v>1</v>
      </c>
      <c r="D2" s="30"/>
      <c r="E2" s="31"/>
      <c r="F2" s="29" t="s">
        <v>2</v>
      </c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2" t="s">
        <v>3</v>
      </c>
    </row>
    <row r="3" spans="1:22" ht="36">
      <c r="A3" s="22" t="s">
        <v>4</v>
      </c>
      <c r="B3" s="1" t="s">
        <v>5</v>
      </c>
      <c r="C3" s="1" t="s">
        <v>6</v>
      </c>
      <c r="D3" s="1" t="s">
        <v>7</v>
      </c>
      <c r="E3" s="2" t="s">
        <v>8</v>
      </c>
      <c r="F3" s="1" t="s">
        <v>9</v>
      </c>
      <c r="G3" s="1" t="s">
        <v>38</v>
      </c>
      <c r="H3" s="21" t="s">
        <v>40</v>
      </c>
      <c r="I3" s="3" t="s">
        <v>10</v>
      </c>
      <c r="J3" s="1" t="s">
        <v>11</v>
      </c>
      <c r="K3" s="1" t="s">
        <v>12</v>
      </c>
      <c r="L3" s="1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3" t="s">
        <v>22</v>
      </c>
      <c r="V3" s="32"/>
    </row>
    <row r="4" spans="1:22" ht="13.5">
      <c r="A4" s="23"/>
      <c r="B4" s="1" t="s">
        <v>23</v>
      </c>
      <c r="C4" s="5">
        <v>862479.4</v>
      </c>
      <c r="D4" s="5">
        <v>0</v>
      </c>
      <c r="E4" s="6">
        <v>24347.07</v>
      </c>
      <c r="F4" s="7">
        <v>3486992.53</v>
      </c>
      <c r="G4" s="7">
        <v>1027469</v>
      </c>
      <c r="H4" s="7">
        <v>1292010.45</v>
      </c>
      <c r="I4" s="7">
        <v>107395.81</v>
      </c>
      <c r="J4" s="7">
        <v>352114.95</v>
      </c>
      <c r="K4" s="7">
        <v>0</v>
      </c>
      <c r="L4" s="7">
        <v>414018.14</v>
      </c>
      <c r="M4" s="7">
        <v>15135</v>
      </c>
      <c r="N4" s="7">
        <v>206356</v>
      </c>
      <c r="O4" s="8">
        <v>20000</v>
      </c>
      <c r="P4" s="8">
        <v>0</v>
      </c>
      <c r="Q4" s="8"/>
      <c r="R4" s="8"/>
      <c r="S4" s="8"/>
      <c r="T4" s="8"/>
      <c r="U4" s="8">
        <v>102142</v>
      </c>
      <c r="V4" s="5">
        <f>SUM(C4:U4)</f>
        <v>7910460.35</v>
      </c>
    </row>
    <row r="5" spans="1:22" ht="13.5">
      <c r="A5" s="23"/>
      <c r="B5" s="1" t="s">
        <v>24</v>
      </c>
      <c r="C5" s="5">
        <v>0</v>
      </c>
      <c r="D5" s="5">
        <v>925212</v>
      </c>
      <c r="E5" s="7">
        <v>16000</v>
      </c>
      <c r="F5" s="7">
        <v>600000</v>
      </c>
      <c r="G5" s="7">
        <v>1000000</v>
      </c>
      <c r="H5" s="7"/>
      <c r="I5" s="7"/>
      <c r="J5" s="7"/>
      <c r="K5" s="7">
        <v>100000</v>
      </c>
      <c r="M5" s="7">
        <v>0</v>
      </c>
      <c r="N5" s="7">
        <v>0</v>
      </c>
      <c r="O5" s="7"/>
      <c r="P5" s="7"/>
      <c r="Q5" s="7">
        <v>300000</v>
      </c>
      <c r="R5" s="7">
        <v>200000</v>
      </c>
      <c r="S5" s="7">
        <v>100000</v>
      </c>
      <c r="T5" s="7">
        <v>50000</v>
      </c>
      <c r="U5" s="7"/>
      <c r="V5" s="5">
        <f>SUM(C5:U5)</f>
        <v>3291212</v>
      </c>
    </row>
    <row r="6" spans="1:22" ht="13.5">
      <c r="A6" s="23"/>
      <c r="B6" s="1" t="s">
        <v>25</v>
      </c>
      <c r="C6" s="5">
        <v>11867.28</v>
      </c>
      <c r="D6" s="5"/>
      <c r="E6" s="7">
        <v>142</v>
      </c>
      <c r="F6" s="7">
        <v>80722</v>
      </c>
      <c r="G6" s="7">
        <v>24903</v>
      </c>
      <c r="H6" s="7">
        <v>28540</v>
      </c>
      <c r="I6" s="7">
        <v>2583</v>
      </c>
      <c r="J6" s="7">
        <v>8943</v>
      </c>
      <c r="K6" s="7"/>
      <c r="L6" s="7">
        <v>10858.99</v>
      </c>
      <c r="M6" s="7">
        <v>485</v>
      </c>
      <c r="N6" s="7">
        <v>5010</v>
      </c>
      <c r="O6" s="7"/>
      <c r="P6" s="7"/>
      <c r="Q6" s="7">
        <v>0</v>
      </c>
      <c r="R6" s="7"/>
      <c r="S6" s="7"/>
      <c r="T6" s="7"/>
      <c r="U6" s="7">
        <v>2428</v>
      </c>
      <c r="V6" s="5">
        <f>SUM(C6:U6)</f>
        <v>176482.27</v>
      </c>
    </row>
    <row r="7" spans="1:22" ht="13.5">
      <c r="A7" s="24"/>
      <c r="B7" s="1" t="s">
        <v>26</v>
      </c>
      <c r="C7" s="5">
        <f>SUM(C4:C6)</f>
        <v>874346.68</v>
      </c>
      <c r="D7" s="5">
        <f aca="true" t="shared" si="0" ref="D7:V7">SUM(D4:D6)</f>
        <v>925212</v>
      </c>
      <c r="E7" s="5">
        <f t="shared" si="0"/>
        <v>40489.07</v>
      </c>
      <c r="F7" s="5">
        <f t="shared" si="0"/>
        <v>4167714.53</v>
      </c>
      <c r="G7" s="5">
        <f t="shared" si="0"/>
        <v>2052372</v>
      </c>
      <c r="H7" s="5">
        <f t="shared" si="0"/>
        <v>1320550.45</v>
      </c>
      <c r="I7" s="5">
        <f t="shared" si="0"/>
        <v>109978.81</v>
      </c>
      <c r="J7" s="5">
        <f t="shared" si="0"/>
        <v>361057.95</v>
      </c>
      <c r="K7" s="5">
        <f t="shared" si="0"/>
        <v>100000</v>
      </c>
      <c r="L7" s="5">
        <f t="shared" si="0"/>
        <v>424877.13</v>
      </c>
      <c r="M7" s="5">
        <f t="shared" si="0"/>
        <v>15620</v>
      </c>
      <c r="N7" s="5">
        <f t="shared" si="0"/>
        <v>211366</v>
      </c>
      <c r="O7" s="5">
        <f t="shared" si="0"/>
        <v>20000</v>
      </c>
      <c r="P7" s="5">
        <f t="shared" si="0"/>
        <v>0</v>
      </c>
      <c r="Q7" s="5">
        <f t="shared" si="0"/>
        <v>300000</v>
      </c>
      <c r="R7" s="5">
        <f t="shared" si="0"/>
        <v>200000</v>
      </c>
      <c r="S7" s="5">
        <f t="shared" si="0"/>
        <v>100000</v>
      </c>
      <c r="T7" s="5">
        <f t="shared" si="0"/>
        <v>50000</v>
      </c>
      <c r="U7" s="5">
        <f t="shared" si="0"/>
        <v>104570</v>
      </c>
      <c r="V7" s="5">
        <f t="shared" si="0"/>
        <v>11378154.62</v>
      </c>
    </row>
    <row r="8" spans="1:22" ht="13.5">
      <c r="A8" s="22" t="s">
        <v>27</v>
      </c>
      <c r="B8" s="1" t="s">
        <v>28</v>
      </c>
      <c r="C8" s="5"/>
      <c r="D8" s="5"/>
      <c r="E8" s="5"/>
      <c r="F8" s="7">
        <v>79023</v>
      </c>
      <c r="G8" s="7"/>
      <c r="H8" s="7"/>
      <c r="I8" s="7"/>
      <c r="J8" s="7"/>
      <c r="K8" s="7"/>
      <c r="L8" s="7"/>
      <c r="M8" s="7"/>
      <c r="N8" s="7"/>
      <c r="O8" s="7">
        <v>20000</v>
      </c>
      <c r="P8" s="7"/>
      <c r="Q8" s="7">
        <v>2235</v>
      </c>
      <c r="R8" s="7"/>
      <c r="S8" s="7"/>
      <c r="T8" s="7"/>
      <c r="U8" s="7"/>
      <c r="V8" s="5">
        <f>SUM(C8:U8)</f>
        <v>101258</v>
      </c>
    </row>
    <row r="9" spans="1:22" ht="13.5">
      <c r="A9" s="23"/>
      <c r="B9" s="1" t="s">
        <v>29</v>
      </c>
      <c r="C9" s="5"/>
      <c r="D9" s="5"/>
      <c r="E9" s="5"/>
      <c r="F9" s="7"/>
      <c r="G9" s="7"/>
      <c r="H9" s="7">
        <v>973666.52</v>
      </c>
      <c r="I9" s="7"/>
      <c r="J9" s="7"/>
      <c r="K9" s="7"/>
      <c r="L9" s="7"/>
      <c r="M9" s="7"/>
      <c r="N9" s="7"/>
      <c r="O9" s="7"/>
      <c r="P9" s="7"/>
      <c r="Q9" s="7">
        <v>45205.8</v>
      </c>
      <c r="R9" s="7"/>
      <c r="S9" s="7"/>
      <c r="T9" s="7"/>
      <c r="U9" s="7"/>
      <c r="V9" s="5">
        <f aca="true" t="shared" si="1" ref="V9:V16">SUM(C9:U9)</f>
        <v>1018872.3200000001</v>
      </c>
    </row>
    <row r="10" spans="1:22" ht="13.5">
      <c r="A10" s="23"/>
      <c r="B10" s="1" t="s">
        <v>30</v>
      </c>
      <c r="C10" s="5"/>
      <c r="D10" s="34">
        <v>709128.8</v>
      </c>
      <c r="E10" s="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v>4800</v>
      </c>
      <c r="U10" s="7"/>
      <c r="V10" s="5">
        <f t="shared" si="1"/>
        <v>713928.8</v>
      </c>
    </row>
    <row r="11" spans="1:22" ht="13.5">
      <c r="A11" s="23"/>
      <c r="B11" s="1" t="s">
        <v>31</v>
      </c>
      <c r="C11" s="7">
        <v>1328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5">
        <f t="shared" si="1"/>
        <v>1328</v>
      </c>
    </row>
    <row r="12" spans="1:22" ht="13.5">
      <c r="A12" s="23"/>
      <c r="B12" s="1" t="s">
        <v>32</v>
      </c>
      <c r="C12" s="7">
        <v>4500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5">
        <f t="shared" si="1"/>
        <v>4500</v>
      </c>
    </row>
    <row r="13" spans="1:22" ht="13.5">
      <c r="A13" s="23"/>
      <c r="B13" s="1" t="s">
        <v>36</v>
      </c>
      <c r="C13" s="7">
        <v>1500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5">
        <f t="shared" si="1"/>
        <v>1500</v>
      </c>
    </row>
    <row r="14" spans="1:22" ht="13.5">
      <c r="A14" s="23"/>
      <c r="B14" s="1" t="s">
        <v>37</v>
      </c>
      <c r="C14" s="7">
        <v>1037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5">
        <f t="shared" si="1"/>
        <v>1037</v>
      </c>
    </row>
    <row r="15" spans="1:22" ht="13.5">
      <c r="A15" s="23"/>
      <c r="B15" s="35" t="s">
        <v>41</v>
      </c>
      <c r="C15" s="7">
        <v>3.8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5">
        <f t="shared" si="1"/>
        <v>3.8</v>
      </c>
    </row>
    <row r="16" spans="1:22" ht="13.5">
      <c r="A16" s="23"/>
      <c r="B16" s="1" t="s">
        <v>33</v>
      </c>
      <c r="C16" s="7">
        <v>1604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5">
        <f t="shared" si="1"/>
        <v>1604</v>
      </c>
    </row>
    <row r="17" spans="1:22" ht="13.5">
      <c r="A17" s="24"/>
      <c r="B17" s="1" t="s">
        <v>26</v>
      </c>
      <c r="C17" s="5">
        <f>SUM(C8:C16)</f>
        <v>9972.8</v>
      </c>
      <c r="D17" s="5">
        <f aca="true" t="shared" si="2" ref="D17:V17">SUM(D8:D16)</f>
        <v>709128.8</v>
      </c>
      <c r="E17" s="5">
        <f t="shared" si="2"/>
        <v>0</v>
      </c>
      <c r="F17" s="5">
        <f t="shared" si="2"/>
        <v>79023</v>
      </c>
      <c r="G17" s="5">
        <f t="shared" si="2"/>
        <v>0</v>
      </c>
      <c r="H17" s="5">
        <f t="shared" si="2"/>
        <v>973666.52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5">
        <f t="shared" si="2"/>
        <v>0</v>
      </c>
      <c r="N17" s="5">
        <f t="shared" si="2"/>
        <v>0</v>
      </c>
      <c r="O17" s="5">
        <f t="shared" si="2"/>
        <v>20000</v>
      </c>
      <c r="P17" s="5">
        <f t="shared" si="2"/>
        <v>0</v>
      </c>
      <c r="Q17" s="5">
        <f t="shared" si="2"/>
        <v>47440.8</v>
      </c>
      <c r="R17" s="5">
        <f t="shared" si="2"/>
        <v>0</v>
      </c>
      <c r="S17" s="5">
        <f t="shared" si="2"/>
        <v>0</v>
      </c>
      <c r="T17" s="5">
        <f t="shared" si="2"/>
        <v>4800</v>
      </c>
      <c r="U17" s="5">
        <f t="shared" si="2"/>
        <v>0</v>
      </c>
      <c r="V17" s="5">
        <f t="shared" si="2"/>
        <v>1844031.9200000002</v>
      </c>
    </row>
    <row r="18" spans="1:22" ht="18.75">
      <c r="A18" s="9"/>
      <c r="B18" s="10" t="s">
        <v>34</v>
      </c>
      <c r="C18" s="5">
        <f aca="true" t="shared" si="3" ref="C18:V18">C7-C17</f>
        <v>864373.88</v>
      </c>
      <c r="D18" s="33">
        <f t="shared" si="3"/>
        <v>216083.19999999995</v>
      </c>
      <c r="E18" s="5">
        <f t="shared" si="3"/>
        <v>40489.07</v>
      </c>
      <c r="F18" s="5">
        <f t="shared" si="3"/>
        <v>4088691.53</v>
      </c>
      <c r="G18" s="5">
        <f t="shared" si="3"/>
        <v>2052372</v>
      </c>
      <c r="H18" s="5">
        <f t="shared" si="3"/>
        <v>346883.92999999993</v>
      </c>
      <c r="I18" s="5">
        <f t="shared" si="3"/>
        <v>109978.81</v>
      </c>
      <c r="J18" s="5">
        <f t="shared" si="3"/>
        <v>361057.95</v>
      </c>
      <c r="K18" s="5">
        <f t="shared" si="3"/>
        <v>100000</v>
      </c>
      <c r="L18" s="5">
        <f t="shared" si="3"/>
        <v>424877.13</v>
      </c>
      <c r="M18" s="5">
        <f t="shared" si="3"/>
        <v>15620</v>
      </c>
      <c r="N18" s="5">
        <f t="shared" si="3"/>
        <v>211366</v>
      </c>
      <c r="O18" s="5">
        <f t="shared" si="3"/>
        <v>0</v>
      </c>
      <c r="P18" s="5">
        <f t="shared" si="3"/>
        <v>0</v>
      </c>
      <c r="Q18" s="5">
        <f t="shared" si="3"/>
        <v>252559.2</v>
      </c>
      <c r="R18" s="5">
        <f t="shared" si="3"/>
        <v>200000</v>
      </c>
      <c r="S18" s="5">
        <f t="shared" si="3"/>
        <v>100000</v>
      </c>
      <c r="T18" s="5">
        <f t="shared" si="3"/>
        <v>45200</v>
      </c>
      <c r="U18" s="5">
        <f t="shared" si="3"/>
        <v>104570</v>
      </c>
      <c r="V18" s="5">
        <f t="shared" si="3"/>
        <v>9534122.7</v>
      </c>
    </row>
    <row r="19" spans="1:22" ht="18.75">
      <c r="A19" s="11"/>
      <c r="B19" s="12"/>
      <c r="C19" s="13"/>
      <c r="D19" s="13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2:22" ht="18.75">
      <c r="B20" s="15"/>
      <c r="C20" s="16"/>
      <c r="D20" s="16"/>
      <c r="E20" s="16"/>
      <c r="F20" s="15"/>
      <c r="G20" s="15"/>
      <c r="H20" s="15"/>
      <c r="I20" s="15"/>
      <c r="J20" s="17"/>
      <c r="K20" s="17"/>
      <c r="L20" s="17"/>
      <c r="M20" s="17"/>
      <c r="N20" s="17"/>
      <c r="O20" s="25" t="s">
        <v>35</v>
      </c>
      <c r="P20" s="25"/>
      <c r="Q20" s="25"/>
      <c r="R20" s="25"/>
      <c r="S20" s="25"/>
      <c r="T20" s="25"/>
      <c r="U20" s="25"/>
      <c r="V20" s="25"/>
    </row>
    <row r="21" spans="3:22" ht="14.25">
      <c r="C21" s="18"/>
      <c r="D21" s="18"/>
      <c r="E21" s="18"/>
      <c r="J21" s="19"/>
      <c r="K21" s="19"/>
      <c r="L21" s="19"/>
      <c r="M21" s="19"/>
      <c r="N21" s="19"/>
      <c r="O21" s="26">
        <v>42704</v>
      </c>
      <c r="P21" s="26"/>
      <c r="Q21" s="26"/>
      <c r="R21" s="26"/>
      <c r="S21" s="26"/>
      <c r="T21" s="26"/>
      <c r="U21" s="26"/>
      <c r="V21" s="26"/>
    </row>
    <row r="22" spans="3:22" ht="13.5">
      <c r="C22" s="18"/>
      <c r="D22" s="18"/>
      <c r="E22" s="18"/>
      <c r="V22" s="20"/>
    </row>
    <row r="23" spans="3:22" ht="13.5">
      <c r="C23" s="18"/>
      <c r="D23" s="18"/>
      <c r="E23" s="18"/>
      <c r="V23" s="20"/>
    </row>
  </sheetData>
  <sheetProtection/>
  <mergeCells count="9">
    <mergeCell ref="A8:A17"/>
    <mergeCell ref="O20:V20"/>
    <mergeCell ref="O21:V21"/>
    <mergeCell ref="B1:V1"/>
    <mergeCell ref="A2:B2"/>
    <mergeCell ref="C2:E2"/>
    <mergeCell ref="F2:U2"/>
    <mergeCell ref="V2:V3"/>
    <mergeCell ref="A3:A7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2016-12-14T07:18:44Z</dcterms:modified>
  <cp:category/>
  <cp:version/>
  <cp:contentType/>
  <cp:contentStatus/>
</cp:coreProperties>
</file>